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140" windowWidth="11310" windowHeight="5520" activeTab="0"/>
  </bookViews>
  <sheets>
    <sheet name="FRONTESPIZIO" sheetId="1" r:id="rId1"/>
    <sheet name="Conto Economico" sheetId="2" r:id="rId2"/>
  </sheets>
  <definedNames>
    <definedName name="_xlnm.Print_Area" localSheetId="1">'Conto Economico'!$A$1:$F$58</definedName>
  </definedNames>
  <calcPr fullCalcOnLoad="1" fullPrecision="0"/>
</workbook>
</file>

<file path=xl/sharedStrings.xml><?xml version="1.0" encoding="utf-8"?>
<sst xmlns="http://schemas.openxmlformats.org/spreadsheetml/2006/main" count="94" uniqueCount="94">
  <si>
    <t>IMPORTI PARZIALI</t>
  </si>
  <si>
    <t>IMPORTI TOTALI</t>
  </si>
  <si>
    <t>IMPORTI COMPLESSIVI</t>
  </si>
  <si>
    <t>A)</t>
  </si>
  <si>
    <t>PROVENTI DELLA GESTIONE</t>
  </si>
  <si>
    <t>1)</t>
  </si>
  <si>
    <t>Proventi tributari</t>
  </si>
  <si>
    <t>2)</t>
  </si>
  <si>
    <t>Proventi da trasferimenti</t>
  </si>
  <si>
    <t>3)</t>
  </si>
  <si>
    <t>Proventi da servizi pubblici</t>
  </si>
  <si>
    <t>4)</t>
  </si>
  <si>
    <t>Proventi da gestione patrimoniale</t>
  </si>
  <si>
    <t>5)</t>
  </si>
  <si>
    <t>Proventi diversi</t>
  </si>
  <si>
    <t>6)</t>
  </si>
  <si>
    <t>Proventi da concessioni di edificare</t>
  </si>
  <si>
    <t>7)</t>
  </si>
  <si>
    <t>Incrementi di immobilizzazioni per lavori interni</t>
  </si>
  <si>
    <t>8)</t>
  </si>
  <si>
    <t>Variazioni nelle rimanenze di prodotti in corso di lavorazioni, ecc.(+/-)</t>
  </si>
  <si>
    <t>Totale proventi della gestione (A)</t>
  </si>
  <si>
    <t>B)</t>
  </si>
  <si>
    <t>COSTI DELLA GESTIONE</t>
  </si>
  <si>
    <t>9)</t>
  </si>
  <si>
    <t>Personale</t>
  </si>
  <si>
    <t>10)</t>
  </si>
  <si>
    <t>Acquisto di materie prime e/o beni di consumo</t>
  </si>
  <si>
    <t>11)</t>
  </si>
  <si>
    <t>Variazioni nelle rimanenze di materi prime e/o beni di consumo (+/-)</t>
  </si>
  <si>
    <t>12)</t>
  </si>
  <si>
    <t>Prestazioni di servizi</t>
  </si>
  <si>
    <t>13)</t>
  </si>
  <si>
    <t>Godimento beni di terzi</t>
  </si>
  <si>
    <t>14)</t>
  </si>
  <si>
    <t>Trasferimenti</t>
  </si>
  <si>
    <t>15)</t>
  </si>
  <si>
    <t>Imposte e tasse</t>
  </si>
  <si>
    <t>16)</t>
  </si>
  <si>
    <t>Quote di ammortamento d'esercizio</t>
  </si>
  <si>
    <t>Totale costi della gestione (B)</t>
  </si>
  <si>
    <t>RISULTATO DELLA GESTIONE (A-B)</t>
  </si>
  <si>
    <t>C)</t>
  </si>
  <si>
    <t>PROVENTI ED ONERI DA AZIENDE SPECIALI E PARTECIPATE</t>
  </si>
  <si>
    <t>17)</t>
  </si>
  <si>
    <t>Utili</t>
  </si>
  <si>
    <t>18)</t>
  </si>
  <si>
    <t>Interessi su capitali in dotazione</t>
  </si>
  <si>
    <t>19)</t>
  </si>
  <si>
    <t>Trasferimenti ad aziende speciali e partecipate</t>
  </si>
  <si>
    <t>Totale proventi ed oneri da aziende speciali e partecipate (C)</t>
  </si>
  <si>
    <t>RISULTATO DELLA GESTIONE OPERATIVA (A-B+/-C)</t>
  </si>
  <si>
    <t>D)</t>
  </si>
  <si>
    <t>PROVENTI ED ONERI FINANZIARI</t>
  </si>
  <si>
    <t>20)</t>
  </si>
  <si>
    <t>Interessi Attivi</t>
  </si>
  <si>
    <t>21)</t>
  </si>
  <si>
    <t>Interessi passivi</t>
  </si>
  <si>
    <t>- su mutui e prestiti</t>
  </si>
  <si>
    <t>-su obbligazioni</t>
  </si>
  <si>
    <t>-su anticipazioni</t>
  </si>
  <si>
    <t>-per altre cause</t>
  </si>
  <si>
    <t>Totale proventi ed oneri finanziari (D)</t>
  </si>
  <si>
    <t>E)</t>
  </si>
  <si>
    <t>PROVENTI ED ONERI STRAORDINARI</t>
  </si>
  <si>
    <t>Proventi</t>
  </si>
  <si>
    <t>22)</t>
  </si>
  <si>
    <t>Insussistenze del passivo</t>
  </si>
  <si>
    <t>23)</t>
  </si>
  <si>
    <t>Sopravvenienze attive</t>
  </si>
  <si>
    <t>24)</t>
  </si>
  <si>
    <t>Plusvalenze patrimoniali</t>
  </si>
  <si>
    <t>Totale proventi</t>
  </si>
  <si>
    <t>Oneri</t>
  </si>
  <si>
    <t>25)</t>
  </si>
  <si>
    <t>Insussistenze dell'attivo</t>
  </si>
  <si>
    <t>26)</t>
  </si>
  <si>
    <t>Minusvalenze Patrimoniali</t>
  </si>
  <si>
    <t>27)</t>
  </si>
  <si>
    <t>Accantonamento per svalutazione crediti</t>
  </si>
  <si>
    <t>28)</t>
  </si>
  <si>
    <t>Oneri straordinari</t>
  </si>
  <si>
    <t>Totale oneri</t>
  </si>
  <si>
    <t>Totale proventi ed oneri straordinari (E)</t>
  </si>
  <si>
    <t>RISULTATO ECONOMICO DELL'ESERCIZIO (A-B+/-C+/-D+/-E)</t>
  </si>
  <si>
    <t>Il Segretario</t>
  </si>
  <si>
    <t>Il responsabile del 
servizio finanziario</t>
  </si>
  <si>
    <t>Il legale rappresentante
dell'ente</t>
  </si>
  <si>
    <t>CONTO ECONOMICO</t>
  </si>
  <si>
    <t>COMUNE DI RIVANAZZANO TERME</t>
  </si>
  <si>
    <t>(Provincia di Pavia)</t>
  </si>
  <si>
    <t>Rendiconto della Gestione 2015</t>
  </si>
  <si>
    <t>Rivanazzano Terme (PV), 2016</t>
  </si>
  <si>
    <t>Rivanazzano Terme (PV), lì____________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</si>
</sst>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* #,##0_-;\-* #,##0_-;_-* &quot;-&quot;??_-;_-@_-"/>
    <numFmt numFmtId="172" formatCode="h\.mm\.ss"/>
  </numFmts>
  <fonts count="14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sz val="3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color indexed="17"/>
      <name val="Arial"/>
      <family val="2"/>
    </font>
    <font>
      <b/>
      <i/>
      <sz val="30"/>
      <color indexed="17"/>
      <name val="Arial"/>
      <family val="2"/>
    </font>
    <font>
      <sz val="30"/>
      <name val="Arial"/>
      <family val="2"/>
    </font>
    <font>
      <b/>
      <i/>
      <sz val="18"/>
      <color indexed="16"/>
      <name val="Arial"/>
      <family val="2"/>
    </font>
    <font>
      <b/>
      <i/>
      <sz val="18"/>
      <name val="Arial"/>
      <family val="2"/>
    </font>
    <font>
      <i/>
      <sz val="26"/>
      <color indexed="17"/>
      <name val="Arial"/>
      <family val="2"/>
    </font>
    <font>
      <sz val="24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170" fontId="1" fillId="0" borderId="1" xfId="17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170" fontId="0" fillId="0" borderId="0" xfId="17" applyNumberForma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/>
      <protection/>
    </xf>
    <xf numFmtId="49" fontId="1" fillId="0" borderId="2" xfId="0" applyNumberFormat="1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Continuous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3" xfId="0" applyNumberFormat="1" applyBorder="1" applyAlignment="1" applyProtection="1">
      <alignment/>
      <protection/>
    </xf>
    <xf numFmtId="4" fontId="0" fillId="0" borderId="3" xfId="17" applyNumberFormat="1" applyBorder="1" applyAlignment="1" applyProtection="1">
      <alignment/>
      <protection/>
    </xf>
    <xf numFmtId="4" fontId="0" fillId="0" borderId="4" xfId="17" applyNumberFormat="1" applyBorder="1" applyAlignment="1" applyProtection="1">
      <alignment/>
      <protection/>
    </xf>
    <xf numFmtId="4" fontId="0" fillId="0" borderId="5" xfId="17" applyNumberFormat="1" applyBorder="1" applyAlignment="1" applyProtection="1">
      <alignment/>
      <protection/>
    </xf>
    <xf numFmtId="4" fontId="0" fillId="0" borderId="3" xfId="17" applyNumberFormat="1" applyBorder="1" applyAlignment="1" applyProtection="1">
      <alignment horizontal="left"/>
      <protection/>
    </xf>
    <xf numFmtId="4" fontId="0" fillId="0" borderId="6" xfId="17" applyNumberFormat="1" applyBorder="1" applyAlignment="1" applyProtection="1">
      <alignment/>
      <protection/>
    </xf>
    <xf numFmtId="4" fontId="0" fillId="0" borderId="7" xfId="17" applyNumberFormat="1" applyBorder="1" applyAlignment="1" applyProtection="1">
      <alignment horizontal="left"/>
      <protection/>
    </xf>
    <xf numFmtId="4" fontId="0" fillId="0" borderId="7" xfId="17" applyNumberFormat="1" applyBorder="1" applyAlignment="1" applyProtection="1">
      <alignment/>
      <protection/>
    </xf>
    <xf numFmtId="4" fontId="0" fillId="0" borderId="3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2" borderId="8" xfId="0" applyFont="1" applyFill="1" applyBorder="1" applyAlignment="1">
      <alignment horizontal="centerContinuous" vertical="center"/>
    </xf>
    <xf numFmtId="0" fontId="8" fillId="2" borderId="9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1" fillId="0" borderId="9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7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54</xdr:row>
      <xdr:rowOff>142875</xdr:rowOff>
    </xdr:from>
    <xdr:to>
      <xdr:col>2</xdr:col>
      <xdr:colOff>1790700</xdr:colOff>
      <xdr:row>58</xdr:row>
      <xdr:rowOff>28575</xdr:rowOff>
    </xdr:to>
    <xdr:sp>
      <xdr:nvSpPr>
        <xdr:cNvPr id="1" name="Oval 1"/>
        <xdr:cNvSpPr>
          <a:spLocks/>
        </xdr:cNvSpPr>
      </xdr:nvSpPr>
      <xdr:spPr>
        <a:xfrm>
          <a:off x="1524000" y="9096375"/>
          <a:ext cx="800100" cy="800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Timbro dell'ente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="60" zoomScaleNormal="60" workbookViewId="0" topLeftCell="A1">
      <selection activeCell="A7" sqref="A7"/>
    </sheetView>
  </sheetViews>
  <sheetFormatPr defaultColWidth="9.140625" defaultRowHeight="12.75"/>
  <cols>
    <col min="1" max="8" width="9.421875" style="31" customWidth="1"/>
    <col min="9" max="9" width="10.00390625" style="31" customWidth="1"/>
    <col min="10" max="16384" width="9.140625" style="31" customWidth="1"/>
  </cols>
  <sheetData>
    <row r="1" ht="70.5" customHeight="1" thickBot="1"/>
    <row r="2" spans="1:9" s="32" customFormat="1" ht="51" customHeight="1" thickBot="1">
      <c r="A2" s="33" t="s">
        <v>89</v>
      </c>
      <c r="B2" s="34"/>
      <c r="C2" s="34"/>
      <c r="D2" s="34"/>
      <c r="E2" s="34"/>
      <c r="F2" s="34"/>
      <c r="G2" s="34"/>
      <c r="H2" s="34"/>
      <c r="I2" s="35"/>
    </row>
    <row r="3" ht="51.75" customHeight="1" thickBot="1"/>
    <row r="4" spans="1:9" s="18" customFormat="1" ht="38.25" thickBot="1">
      <c r="A4" s="36" t="s">
        <v>90</v>
      </c>
      <c r="B4" s="37"/>
      <c r="C4" s="37"/>
      <c r="D4" s="37"/>
      <c r="E4" s="37"/>
      <c r="F4" s="37"/>
      <c r="G4" s="37"/>
      <c r="H4" s="37"/>
      <c r="I4" s="38"/>
    </row>
    <row r="5" ht="115.5" customHeight="1" thickBot="1"/>
    <row r="6" spans="1:9" s="17" customFormat="1" ht="45" thickBot="1">
      <c r="A6" s="39" t="s">
        <v>91</v>
      </c>
      <c r="B6" s="40"/>
      <c r="C6" s="41"/>
      <c r="D6" s="41"/>
      <c r="E6" s="41"/>
      <c r="F6" s="41"/>
      <c r="G6" s="41"/>
      <c r="H6" s="41"/>
      <c r="I6" s="42"/>
    </row>
    <row r="7" ht="159" customHeight="1"/>
    <row r="8" ht="13.5" thickBot="1"/>
    <row r="9" spans="1:9" ht="12.75">
      <c r="A9" s="43"/>
      <c r="B9" s="44"/>
      <c r="C9" s="44"/>
      <c r="D9" s="44"/>
      <c r="E9" s="44"/>
      <c r="F9" s="44"/>
      <c r="G9" s="44"/>
      <c r="H9" s="44"/>
      <c r="I9" s="45"/>
    </row>
    <row r="10" spans="1:9" s="17" customFormat="1" ht="44.25">
      <c r="A10" s="49" t="s">
        <v>88</v>
      </c>
      <c r="B10" s="50"/>
      <c r="C10" s="51"/>
      <c r="D10" s="51"/>
      <c r="E10" s="51"/>
      <c r="F10" s="51"/>
      <c r="G10" s="51"/>
      <c r="H10" s="51"/>
      <c r="I10" s="52"/>
    </row>
    <row r="11" spans="1:9" ht="13.5" thickBot="1">
      <c r="A11" s="46"/>
      <c r="B11" s="47"/>
      <c r="C11" s="47"/>
      <c r="D11" s="47"/>
      <c r="E11" s="47"/>
      <c r="F11" s="47"/>
      <c r="G11" s="47"/>
      <c r="H11" s="47"/>
      <c r="I11" s="48"/>
    </row>
    <row r="13" spans="1:9" s="18" customFormat="1" ht="25.5">
      <c r="A13" s="30"/>
      <c r="B13" s="30"/>
      <c r="C13" s="30"/>
      <c r="D13" s="30"/>
      <c r="E13" s="30"/>
      <c r="F13" s="30"/>
      <c r="G13" s="30"/>
      <c r="H13" s="30"/>
      <c r="I13" s="30"/>
    </row>
    <row r="14" spans="1:9" s="17" customFormat="1" ht="44.25">
      <c r="A14" s="53" t="s">
        <v>92</v>
      </c>
      <c r="B14" s="53"/>
      <c r="C14" s="54"/>
      <c r="D14" s="54"/>
      <c r="E14" s="54"/>
      <c r="F14" s="54"/>
      <c r="G14" s="54"/>
      <c r="H14" s="54"/>
      <c r="I14" s="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H58"/>
  <sheetViews>
    <sheetView showZeros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4.140625" style="5" customWidth="1"/>
    <col min="3" max="3" width="48.421875" style="8" bestFit="1" customWidth="1"/>
    <col min="4" max="4" width="15.57421875" style="5" customWidth="1"/>
    <col min="5" max="5" width="15.28125" style="10" customWidth="1"/>
    <col min="6" max="6" width="16.57421875" style="10" customWidth="1"/>
    <col min="7" max="7" width="16.57421875" style="5" bestFit="1" customWidth="1"/>
    <col min="8" max="8" width="10.28125" style="28" bestFit="1" customWidth="1"/>
    <col min="9" max="16384" width="9.140625" style="5" customWidth="1"/>
  </cols>
  <sheetData>
    <row r="2" spans="3:8" s="1" customFormat="1" ht="12.75">
      <c r="C2" s="2"/>
      <c r="D2" s="3" t="s">
        <v>0</v>
      </c>
      <c r="E2" s="4" t="s">
        <v>1</v>
      </c>
      <c r="F2" s="4" t="s">
        <v>2</v>
      </c>
      <c r="H2" s="29"/>
    </row>
    <row r="3" spans="1:6" ht="12.75">
      <c r="A3" s="5" t="s">
        <v>3</v>
      </c>
      <c r="C3" s="6" t="s">
        <v>4</v>
      </c>
      <c r="D3" s="19"/>
      <c r="E3" s="20"/>
      <c r="F3" s="20"/>
    </row>
    <row r="4" spans="2:6" ht="12.75">
      <c r="B4" s="7" t="s">
        <v>5</v>
      </c>
      <c r="C4" s="8" t="s">
        <v>6</v>
      </c>
      <c r="D4" s="19">
        <v>2297996.96</v>
      </c>
      <c r="E4" s="20"/>
      <c r="F4" s="20"/>
    </row>
    <row r="5" spans="2:6" ht="12.75">
      <c r="B5" s="7" t="s">
        <v>7</v>
      </c>
      <c r="C5" s="8" t="s">
        <v>8</v>
      </c>
      <c r="D5" s="27">
        <v>446606.64</v>
      </c>
      <c r="E5" s="20"/>
      <c r="F5" s="20"/>
    </row>
    <row r="6" spans="2:6" ht="12.75">
      <c r="B6" s="7" t="s">
        <v>9</v>
      </c>
      <c r="C6" s="8" t="s">
        <v>10</v>
      </c>
      <c r="D6" s="19">
        <v>138000.12</v>
      </c>
      <c r="E6" s="20"/>
      <c r="F6" s="20"/>
    </row>
    <row r="7" spans="2:6" ht="12.75">
      <c r="B7" s="7" t="s">
        <v>11</v>
      </c>
      <c r="C7" s="8" t="s">
        <v>12</v>
      </c>
      <c r="D7" s="19">
        <v>94284.28</v>
      </c>
      <c r="E7" s="20"/>
      <c r="F7" s="20"/>
    </row>
    <row r="8" spans="2:6" ht="12.75">
      <c r="B8" s="7" t="s">
        <v>13</v>
      </c>
      <c r="C8" s="8" t="s">
        <v>14</v>
      </c>
      <c r="D8" s="19">
        <v>110496.07</v>
      </c>
      <c r="E8" s="20"/>
      <c r="F8" s="20"/>
    </row>
    <row r="9" spans="2:6" ht="12.75">
      <c r="B9" s="7" t="s">
        <v>15</v>
      </c>
      <c r="C9" s="8" t="s">
        <v>16</v>
      </c>
      <c r="D9" s="19"/>
      <c r="E9" s="20"/>
      <c r="F9" s="20"/>
    </row>
    <row r="10" spans="2:6" ht="12.75">
      <c r="B10" s="7" t="s">
        <v>17</v>
      </c>
      <c r="C10" s="8" t="s">
        <v>18</v>
      </c>
      <c r="D10" s="19"/>
      <c r="E10" s="20"/>
      <c r="F10" s="20"/>
    </row>
    <row r="11" spans="2:6" ht="12.75">
      <c r="B11" s="7" t="s">
        <v>19</v>
      </c>
      <c r="C11" s="8" t="s">
        <v>20</v>
      </c>
      <c r="D11" s="19"/>
      <c r="E11" s="20"/>
      <c r="F11" s="20"/>
    </row>
    <row r="12" spans="3:6" ht="13.5" thickBot="1">
      <c r="C12" s="8" t="s">
        <v>21</v>
      </c>
      <c r="D12" s="19"/>
      <c r="E12" s="21">
        <f>SUM(D4:D11)</f>
        <v>3087384.07</v>
      </c>
      <c r="F12" s="20"/>
    </row>
    <row r="13" spans="1:6" ht="12.75">
      <c r="A13" s="5" t="s">
        <v>22</v>
      </c>
      <c r="C13" s="6" t="s">
        <v>23</v>
      </c>
      <c r="D13" s="19"/>
      <c r="E13" s="20"/>
      <c r="F13" s="20"/>
    </row>
    <row r="14" spans="2:6" ht="12.75">
      <c r="B14" s="7" t="s">
        <v>24</v>
      </c>
      <c r="C14" s="8" t="s">
        <v>25</v>
      </c>
      <c r="D14" s="19">
        <v>724550.69</v>
      </c>
      <c r="E14" s="20"/>
      <c r="F14" s="20"/>
    </row>
    <row r="15" spans="2:6" ht="12.75">
      <c r="B15" s="7" t="s">
        <v>26</v>
      </c>
      <c r="C15" s="8" t="s">
        <v>27</v>
      </c>
      <c r="D15" s="19">
        <v>537802.23</v>
      </c>
      <c r="E15" s="20"/>
      <c r="F15" s="20"/>
    </row>
    <row r="16" spans="2:6" ht="12.75">
      <c r="B16" s="7" t="s">
        <v>28</v>
      </c>
      <c r="C16" s="8" t="s">
        <v>29</v>
      </c>
      <c r="D16" s="19"/>
      <c r="E16" s="20"/>
      <c r="F16" s="20"/>
    </row>
    <row r="17" spans="2:6" ht="12.75">
      <c r="B17" s="7" t="s">
        <v>30</v>
      </c>
      <c r="C17" s="8" t="s">
        <v>31</v>
      </c>
      <c r="D17" s="19">
        <v>1110769.67</v>
      </c>
      <c r="E17" s="20"/>
      <c r="F17" s="20"/>
    </row>
    <row r="18" spans="2:6" ht="12.75">
      <c r="B18" s="7" t="s">
        <v>32</v>
      </c>
      <c r="C18" s="8" t="s">
        <v>33</v>
      </c>
      <c r="D18" s="19"/>
      <c r="E18" s="20"/>
      <c r="F18" s="20"/>
    </row>
    <row r="19" spans="2:6" ht="12.75">
      <c r="B19" s="7" t="s">
        <v>34</v>
      </c>
      <c r="C19" s="8" t="s">
        <v>35</v>
      </c>
      <c r="D19" s="19">
        <v>251767.97</v>
      </c>
      <c r="E19" s="20"/>
      <c r="F19" s="20"/>
    </row>
    <row r="20" spans="2:6" ht="12.75">
      <c r="B20" s="7" t="s">
        <v>36</v>
      </c>
      <c r="C20" s="8" t="s">
        <v>37</v>
      </c>
      <c r="D20" s="19">
        <v>53623.64</v>
      </c>
      <c r="E20" s="20"/>
      <c r="F20" s="20"/>
    </row>
    <row r="21" spans="2:6" ht="12.75">
      <c r="B21" s="7" t="s">
        <v>38</v>
      </c>
      <c r="C21" s="8" t="s">
        <v>39</v>
      </c>
      <c r="D21" s="19">
        <v>364472.25</v>
      </c>
      <c r="E21" s="20"/>
      <c r="F21" s="20"/>
    </row>
    <row r="22" spans="2:6" ht="13.5" thickBot="1">
      <c r="B22" s="7"/>
      <c r="C22" s="8" t="s">
        <v>40</v>
      </c>
      <c r="D22" s="19"/>
      <c r="E22" s="21">
        <f>SUM(D14:D21)</f>
        <v>3042986.45</v>
      </c>
      <c r="F22" s="20"/>
    </row>
    <row r="23" spans="2:6" ht="13.5" thickBot="1">
      <c r="B23" s="7"/>
      <c r="C23" s="8" t="s">
        <v>41</v>
      </c>
      <c r="D23" s="19"/>
      <c r="E23" s="22"/>
      <c r="F23" s="20">
        <f>E12-E22</f>
        <v>44397.62</v>
      </c>
    </row>
    <row r="24" spans="1:6" ht="12.75">
      <c r="A24" s="5" t="s">
        <v>42</v>
      </c>
      <c r="B24" s="7"/>
      <c r="C24" s="6" t="s">
        <v>43</v>
      </c>
      <c r="D24" s="19"/>
      <c r="E24" s="20"/>
      <c r="F24" s="20"/>
    </row>
    <row r="25" spans="2:6" ht="12.75">
      <c r="B25" s="7" t="s">
        <v>44</v>
      </c>
      <c r="C25" s="8" t="s">
        <v>45</v>
      </c>
      <c r="D25" s="19"/>
      <c r="E25" s="20"/>
      <c r="F25" s="20"/>
    </row>
    <row r="26" spans="2:6" ht="12.75">
      <c r="B26" s="7" t="s">
        <v>46</v>
      </c>
      <c r="C26" s="8" t="s">
        <v>47</v>
      </c>
      <c r="D26" s="19"/>
      <c r="E26" s="20"/>
      <c r="F26" s="20"/>
    </row>
    <row r="27" spans="2:6" ht="12.75">
      <c r="B27" s="7" t="s">
        <v>48</v>
      </c>
      <c r="C27" s="8" t="s">
        <v>49</v>
      </c>
      <c r="D27" s="19"/>
      <c r="E27" s="20"/>
      <c r="F27" s="20"/>
    </row>
    <row r="28" spans="3:6" ht="13.5" thickBot="1">
      <c r="C28" s="8" t="s">
        <v>50</v>
      </c>
      <c r="D28" s="19"/>
      <c r="E28" s="21">
        <f>D25+D26-D27</f>
        <v>0</v>
      </c>
      <c r="F28" s="20"/>
    </row>
    <row r="29" spans="3:6" ht="13.5" thickBot="1">
      <c r="C29" s="6" t="s">
        <v>51</v>
      </c>
      <c r="D29" s="19"/>
      <c r="E29" s="20"/>
      <c r="F29" s="21">
        <f>F23+E28</f>
        <v>44397.62</v>
      </c>
    </row>
    <row r="30" spans="1:6" ht="12.75">
      <c r="A30" s="5" t="s">
        <v>52</v>
      </c>
      <c r="C30" s="6" t="s">
        <v>53</v>
      </c>
      <c r="D30" s="19"/>
      <c r="E30" s="20"/>
      <c r="F30" s="20"/>
    </row>
    <row r="31" spans="2:6" ht="12.75">
      <c r="B31" s="7" t="s">
        <v>54</v>
      </c>
      <c r="C31" s="8" t="s">
        <v>55</v>
      </c>
      <c r="D31" s="19">
        <v>600.45</v>
      </c>
      <c r="E31" s="20"/>
      <c r="F31" s="20"/>
    </row>
    <row r="32" spans="2:6" ht="12.75">
      <c r="B32" s="7" t="s">
        <v>56</v>
      </c>
      <c r="C32" s="8" t="s">
        <v>57</v>
      </c>
      <c r="D32" s="19"/>
      <c r="E32" s="20"/>
      <c r="F32" s="20"/>
    </row>
    <row r="33" spans="3:6" ht="12.75">
      <c r="C33" s="9" t="s">
        <v>58</v>
      </c>
      <c r="D33" s="19">
        <v>141118.11</v>
      </c>
      <c r="E33" s="20"/>
      <c r="F33" s="20"/>
    </row>
    <row r="34" spans="3:6" ht="12.75">
      <c r="C34" s="9" t="s">
        <v>59</v>
      </c>
      <c r="D34" s="19"/>
      <c r="E34" s="20"/>
      <c r="F34" s="20"/>
    </row>
    <row r="35" spans="3:6" ht="12.75">
      <c r="C35" s="9" t="s">
        <v>60</v>
      </c>
      <c r="D35" s="19"/>
      <c r="E35" s="20"/>
      <c r="F35" s="20"/>
    </row>
    <row r="36" spans="3:6" ht="12.75">
      <c r="C36" s="9" t="s">
        <v>61</v>
      </c>
      <c r="D36" s="19"/>
      <c r="E36" s="20"/>
      <c r="F36" s="20"/>
    </row>
    <row r="37" spans="3:6" ht="13.5" thickBot="1">
      <c r="C37" s="8" t="s">
        <v>62</v>
      </c>
      <c r="D37" s="23"/>
      <c r="E37" s="24">
        <f>D31-D33-D34-D35-D36</f>
        <v>-140517.66</v>
      </c>
      <c r="F37" s="20"/>
    </row>
    <row r="38" spans="1:6" ht="12.75">
      <c r="A38" s="5" t="s">
        <v>63</v>
      </c>
      <c r="C38" s="6" t="s">
        <v>64</v>
      </c>
      <c r="D38" s="23"/>
      <c r="E38" s="20"/>
      <c r="F38" s="20"/>
    </row>
    <row r="39" spans="3:6" ht="12.75">
      <c r="C39" s="8" t="s">
        <v>65</v>
      </c>
      <c r="D39" s="23"/>
      <c r="E39" s="20"/>
      <c r="F39" s="20"/>
    </row>
    <row r="40" spans="2:6" ht="12.75">
      <c r="B40" s="7" t="s">
        <v>66</v>
      </c>
      <c r="C40" s="8" t="s">
        <v>67</v>
      </c>
      <c r="D40" s="19">
        <v>178185.59</v>
      </c>
      <c r="E40" s="20"/>
      <c r="F40" s="20"/>
    </row>
    <row r="41" spans="2:6" ht="12.75">
      <c r="B41" s="7" t="s">
        <v>68</v>
      </c>
      <c r="C41" s="8" t="s">
        <v>69</v>
      </c>
      <c r="D41" s="19">
        <v>17291.37</v>
      </c>
      <c r="E41" s="20"/>
      <c r="F41" s="20"/>
    </row>
    <row r="42" spans="2:6" ht="12.75">
      <c r="B42" s="7" t="s">
        <v>70</v>
      </c>
      <c r="C42" s="8" t="s">
        <v>71</v>
      </c>
      <c r="D42" s="19">
        <v>15000</v>
      </c>
      <c r="E42" s="20"/>
      <c r="F42" s="20"/>
    </row>
    <row r="43" spans="2:6" ht="13.5" thickBot="1">
      <c r="B43" s="7"/>
      <c r="C43" s="8" t="s">
        <v>72</v>
      </c>
      <c r="D43" s="23"/>
      <c r="E43" s="24">
        <f>SUM(D40:D42)</f>
        <v>210476.96</v>
      </c>
      <c r="F43" s="20"/>
    </row>
    <row r="44" spans="2:6" ht="12.75">
      <c r="B44" s="7"/>
      <c r="C44" s="8" t="s">
        <v>73</v>
      </c>
      <c r="D44" s="23"/>
      <c r="E44" s="20"/>
      <c r="F44" s="20"/>
    </row>
    <row r="45" spans="2:6" ht="12.75">
      <c r="B45" s="7" t="s">
        <v>74</v>
      </c>
      <c r="C45" s="8" t="s">
        <v>75</v>
      </c>
      <c r="D45" s="19">
        <v>9067.01</v>
      </c>
      <c r="E45" s="20"/>
      <c r="F45" s="20"/>
    </row>
    <row r="46" spans="2:6" ht="12.75">
      <c r="B46" s="7" t="s">
        <v>76</v>
      </c>
      <c r="C46" s="8" t="s">
        <v>77</v>
      </c>
      <c r="D46" s="19"/>
      <c r="E46" s="20"/>
      <c r="F46" s="20"/>
    </row>
    <row r="47" spans="2:6" ht="12.75">
      <c r="B47" s="7" t="s">
        <v>78</v>
      </c>
      <c r="C47" s="8" t="s">
        <v>79</v>
      </c>
      <c r="D47" s="19"/>
      <c r="E47" s="20"/>
      <c r="F47" s="20"/>
    </row>
    <row r="48" spans="2:6" ht="12.75">
      <c r="B48" s="7" t="s">
        <v>80</v>
      </c>
      <c r="C48" s="8" t="s">
        <v>81</v>
      </c>
      <c r="D48" s="19">
        <v>51767.75</v>
      </c>
      <c r="E48" s="20"/>
      <c r="F48" s="20"/>
    </row>
    <row r="49" spans="3:6" ht="13.5" thickBot="1">
      <c r="C49" s="8" t="s">
        <v>82</v>
      </c>
      <c r="D49" s="23"/>
      <c r="E49" s="24">
        <f>SUM(D45:D48)</f>
        <v>60834.76</v>
      </c>
      <c r="F49" s="20"/>
    </row>
    <row r="50" spans="3:6" ht="13.5" thickBot="1">
      <c r="C50" s="8" t="s">
        <v>83</v>
      </c>
      <c r="D50" s="23"/>
      <c r="E50" s="22">
        <f>E43-E49</f>
        <v>149642.2</v>
      </c>
      <c r="F50" s="20"/>
    </row>
    <row r="51" spans="3:6" ht="12.75">
      <c r="C51" s="8" t="s">
        <v>84</v>
      </c>
      <c r="D51" s="25"/>
      <c r="E51" s="26"/>
      <c r="F51" s="26">
        <f>F29+E37+E50</f>
        <v>53522.16</v>
      </c>
    </row>
    <row r="53" ht="12.75">
      <c r="C53" s="11" t="s">
        <v>93</v>
      </c>
    </row>
    <row r="54" spans="4:7" ht="22.5">
      <c r="D54" s="12" t="s">
        <v>85</v>
      </c>
      <c r="F54" s="12" t="s">
        <v>86</v>
      </c>
      <c r="G54" s="13"/>
    </row>
    <row r="55" spans="4:7" ht="12.75">
      <c r="D55" s="14"/>
      <c r="F55" s="14"/>
      <c r="G55" s="15"/>
    </row>
    <row r="57" ht="33.75">
      <c r="E57" s="16" t="s">
        <v>87</v>
      </c>
    </row>
    <row r="58" ht="12.75">
      <c r="E58" s="14"/>
    </row>
  </sheetData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2"/>
  <headerFooter alignWithMargins="0">
    <oddHeader>&amp;C&amp;14&amp;UCONTO ECONOMICO</oddHeader>
    <oddFooter>&amp;C&amp;"Arial, normale\&amp;10....................RIVANAZZANO TERME - Rendiconto della Gestione 2015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2016-04-01T10:20:06Z</cp:lastPrinted>
  <dcterms:created xsi:type="dcterms:W3CDTF">2002-01-24T17:01:06Z</dcterms:created>
  <dcterms:modified xsi:type="dcterms:W3CDTF">2016-04-01T10:20:11Z</dcterms:modified>
  <cp:category/>
  <cp:version/>
  <cp:contentType/>
  <cp:contentStatus/>
</cp:coreProperties>
</file>